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HW Solutions\"/>
    </mc:Choice>
  </mc:AlternateContent>
  <bookViews>
    <workbookView xWindow="0" yWindow="0" windowWidth="24000" windowHeight="9600"/>
  </bookViews>
  <sheets>
    <sheet name="1-Stage Str" sheetId="2" r:id="rId1"/>
  </sheets>
  <definedNames>
    <definedName name="solver_adj" localSheetId="0" hidden="1">'1-Stage Str'!$B$4:$B$5,'1-Stage Str'!$B$12,'1-Stage Str'!$G$12:$G$13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'1-Stage Str'!$G$16:$G$19</definedName>
    <definedName name="solver_lhs2" localSheetId="0" hidden="1">'1-Stage Str'!$H$10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'1-Stage Str'!$G$15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0</definedName>
    <definedName name="solver_rhs2" localSheetId="0" hidden="1">90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7" i="2"/>
  <c r="G16" i="2"/>
  <c r="G15" i="2"/>
  <c r="J10" i="2"/>
  <c r="J9" i="2"/>
  <c r="J8" i="2"/>
  <c r="H8" i="2"/>
  <c r="H7" i="2"/>
  <c r="H9" i="2" s="1"/>
  <c r="G18" i="2" l="1"/>
</calcChain>
</file>

<file path=xl/sharedStrings.xml><?xml version="1.0" encoding="utf-8"?>
<sst xmlns="http://schemas.openxmlformats.org/spreadsheetml/2006/main" count="34" uniqueCount="26">
  <si>
    <t>Methanol Stripper</t>
  </si>
  <si>
    <r>
      <t>P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a x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+ b x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+ c 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d 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e 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f x + g</t>
    </r>
  </si>
  <si>
    <t>p = f(x)</t>
  </si>
  <si>
    <t>G =</t>
  </si>
  <si>
    <t>L =</t>
  </si>
  <si>
    <t>y = f(x) (0&lt;x&lt;0.1)</t>
  </si>
  <si>
    <t>y =</t>
  </si>
  <si>
    <t>x =</t>
  </si>
  <si>
    <t>y = f(x) (0.1&lt;x&lt;0.2)</t>
  </si>
  <si>
    <t>y = f(x) (0.2&lt;x&lt;1)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</si>
  <si>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 =</t>
    </r>
  </si>
  <si>
    <t>P (mm Hg) =</t>
  </si>
  <si>
    <t>0&lt;x&lt;0.1</t>
  </si>
  <si>
    <r>
      <t>P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(mm Hg) = </t>
    </r>
  </si>
  <si>
    <t>=</t>
  </si>
  <si>
    <t>0.1&lt;x&lt;0.2</t>
  </si>
  <si>
    <t>% Removed =</t>
  </si>
  <si>
    <t>0.2&lt;x&lt;1</t>
  </si>
  <si>
    <t>Specified</t>
  </si>
  <si>
    <t>W MB:</t>
  </si>
  <si>
    <t>Iterated</t>
  </si>
  <si>
    <t>A MB:</t>
  </si>
  <si>
    <t>Calculated</t>
  </si>
  <si>
    <t>M MB:</t>
  </si>
  <si>
    <t>M EQ:</t>
  </si>
  <si>
    <t>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</si>
</sst>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rgb="FFFF0000"/>
      </left>
      <right style="thick">
        <color rgb="FF0070C0"/>
      </right>
      <top/>
      <bottom/>
      <diagonal/>
    </border>
    <border>
      <left style="thick">
        <color rgb="FFFF0000"/>
      </left>
      <right style="thick">
        <color rgb="FF0070C0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rgb="FFFF0000"/>
      </left>
      <right style="thick">
        <color rgb="FF0070C0"/>
      </right>
      <top style="thick">
        <color theme="0" tint="-0.499984740745262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right"/>
    </xf>
    <xf numFmtId="164" fontId="0" fillId="3" borderId="0" xfId="0" applyNumberFormat="1" applyFill="1" applyAlignment="1">
      <alignment horizontal="left"/>
    </xf>
    <xf numFmtId="0" fontId="0" fillId="0" borderId="6" xfId="0" applyBorder="1"/>
    <xf numFmtId="164" fontId="0" fillId="4" borderId="0" xfId="0" applyNumberFormat="1" applyFill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/>
    <xf numFmtId="165" fontId="0" fillId="3" borderId="0" xfId="0" applyNumberFormat="1" applyFill="1" applyAlignment="1">
      <alignment horizontal="left"/>
    </xf>
    <xf numFmtId="166" fontId="0" fillId="4" borderId="0" xfId="0" applyNumberFormat="1" applyFill="1" applyAlignment="1">
      <alignment horizontal="left"/>
    </xf>
    <xf numFmtId="0" fontId="0" fillId="0" borderId="7" xfId="0" applyBorder="1"/>
    <xf numFmtId="0" fontId="0" fillId="2" borderId="8" xfId="0" applyFill="1" applyBorder="1" applyAlignment="1">
      <alignment horizontal="left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2" fontId="0" fillId="2" borderId="0" xfId="0" applyNumberFormat="1" applyFill="1" applyAlignment="1">
      <alignment horizontal="left"/>
    </xf>
    <xf numFmtId="0" fontId="0" fillId="2" borderId="4" xfId="0" applyFill="1" applyBorder="1"/>
    <xf numFmtId="0" fontId="0" fillId="4" borderId="0" xfId="0" applyFill="1" applyBorder="1" applyAlignment="1">
      <alignment horizontal="center"/>
    </xf>
    <xf numFmtId="0" fontId="0" fillId="2" borderId="5" xfId="0" applyFill="1" applyBorder="1"/>
    <xf numFmtId="166" fontId="0" fillId="2" borderId="0" xfId="0" applyNumberFormat="1" applyFill="1" applyAlignment="1">
      <alignment horizontal="left"/>
    </xf>
    <xf numFmtId="0" fontId="0" fillId="2" borderId="8" xfId="0" applyFill="1" applyBorder="1"/>
    <xf numFmtId="0" fontId="0" fillId="4" borderId="9" xfId="0" applyFill="1" applyBorder="1" applyAlignment="1">
      <alignment horizontal="center"/>
    </xf>
    <xf numFmtId="0" fontId="0" fillId="2" borderId="10" xfId="0" applyFill="1" applyBorder="1"/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1" xfId="0" applyBorder="1"/>
    <xf numFmtId="165" fontId="0" fillId="4" borderId="0" xfId="0" applyNumberFormat="1" applyFill="1" applyAlignment="1">
      <alignment horizontal="left"/>
    </xf>
    <xf numFmtId="166" fontId="0" fillId="3" borderId="0" xfId="0" applyNumberFormat="1" applyFill="1" applyAlignment="1">
      <alignment horizontal="left"/>
    </xf>
    <xf numFmtId="0" fontId="0" fillId="4" borderId="0" xfId="0" applyFill="1"/>
    <xf numFmtId="0" fontId="0" fillId="2" borderId="1" xfId="0" applyFill="1" applyBorder="1" applyAlignment="1">
      <alignment horizontal="right"/>
    </xf>
    <xf numFmtId="165" fontId="0" fillId="2" borderId="3" xfId="0" applyNumberFormat="1" applyFill="1" applyBorder="1" applyAlignment="1">
      <alignment horizontal="left"/>
    </xf>
    <xf numFmtId="0" fontId="0" fillId="3" borderId="0" xfId="0" applyFill="1"/>
    <xf numFmtId="0" fontId="0" fillId="2" borderId="4" xfId="0" applyFill="1" applyBorder="1" applyAlignment="1">
      <alignment horizontal="right"/>
    </xf>
    <xf numFmtId="165" fontId="0" fillId="2" borderId="5" xfId="0" applyNumberFormat="1" applyFill="1" applyBorder="1" applyAlignment="1">
      <alignment horizontal="left"/>
    </xf>
    <xf numFmtId="0" fontId="0" fillId="2" borderId="0" xfId="0" applyFill="1"/>
    <xf numFmtId="0" fontId="0" fillId="2" borderId="8" xfId="0" applyFill="1" applyBorder="1" applyAlignment="1">
      <alignment horizontal="right"/>
    </xf>
    <xf numFmtId="165" fontId="0" fillId="2" borderId="1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zoomScale="130" zoomScaleNormal="130" workbookViewId="0">
      <selection activeCell="K21" sqref="K21"/>
    </sheetView>
  </sheetViews>
  <sheetFormatPr defaultRowHeight="15" x14ac:dyDescent="0.25"/>
  <cols>
    <col min="1" max="1" width="10.7109375" customWidth="1"/>
    <col min="2" max="2" width="10.42578125" bestFit="1" customWidth="1"/>
    <col min="3" max="3" width="2.5703125" customWidth="1"/>
    <col min="5" max="5" width="2.5703125" customWidth="1"/>
    <col min="7" max="7" width="12.7109375" customWidth="1"/>
    <col min="8" max="8" width="10.42578125" bestFit="1" customWidth="1"/>
    <col min="11" max="11" width="10.42578125" customWidth="1"/>
    <col min="14" max="17" width="9.140625" style="4"/>
  </cols>
  <sheetData>
    <row r="1" spans="1:17" ht="19.5" thickTop="1" x14ac:dyDescent="0.35">
      <c r="A1" t="s">
        <v>0</v>
      </c>
      <c r="I1" s="1" t="s">
        <v>1</v>
      </c>
      <c r="J1" s="2"/>
      <c r="K1" s="2"/>
      <c r="L1" s="2"/>
      <c r="M1" s="2"/>
      <c r="N1" s="2"/>
      <c r="O1" s="2"/>
      <c r="P1" s="3"/>
    </row>
    <row r="2" spans="1:17" x14ac:dyDescent="0.25">
      <c r="I2" s="5"/>
      <c r="J2" s="6">
        <v>6</v>
      </c>
      <c r="K2" s="6">
        <v>5</v>
      </c>
      <c r="L2" s="6">
        <v>4</v>
      </c>
      <c r="M2" s="6">
        <v>3</v>
      </c>
      <c r="N2" s="6">
        <v>2</v>
      </c>
      <c r="O2" s="6">
        <v>1</v>
      </c>
      <c r="P2" s="7">
        <v>0</v>
      </c>
    </row>
    <row r="3" spans="1:17" x14ac:dyDescent="0.25">
      <c r="I3" s="5" t="s">
        <v>2</v>
      </c>
      <c r="J3" s="6">
        <v>-289.22000000000003</v>
      </c>
      <c r="K3" s="6">
        <v>1126.2</v>
      </c>
      <c r="L3" s="6">
        <v>-1846.6</v>
      </c>
      <c r="M3" s="6">
        <v>1682.2</v>
      </c>
      <c r="N3" s="6">
        <v>-916.85</v>
      </c>
      <c r="O3" s="6">
        <v>375.62</v>
      </c>
      <c r="P3" s="7">
        <v>31.946999999999999</v>
      </c>
    </row>
    <row r="4" spans="1:17" x14ac:dyDescent="0.25">
      <c r="A4" s="8" t="s">
        <v>3</v>
      </c>
      <c r="B4" s="9">
        <v>1679.854515147438</v>
      </c>
      <c r="D4" s="10"/>
      <c r="F4" s="8" t="s">
        <v>4</v>
      </c>
      <c r="G4" s="11">
        <v>100</v>
      </c>
      <c r="I4" s="12" t="s">
        <v>5</v>
      </c>
      <c r="J4" s="13"/>
      <c r="K4" s="13"/>
      <c r="L4" s="13">
        <v>-3576.1</v>
      </c>
      <c r="M4" s="13">
        <v>1113.0999999999999</v>
      </c>
      <c r="N4" s="6">
        <v>-148.80000000000001</v>
      </c>
      <c r="O4" s="6">
        <v>12.632</v>
      </c>
      <c r="P4" s="7">
        <v>0</v>
      </c>
    </row>
    <row r="5" spans="1:17" x14ac:dyDescent="0.25">
      <c r="A5" s="8" t="s">
        <v>6</v>
      </c>
      <c r="B5" s="14">
        <v>5.3576068441898831E-4</v>
      </c>
      <c r="D5" s="10"/>
      <c r="F5" s="8" t="s">
        <v>7</v>
      </c>
      <c r="G5" s="15">
        <v>0.01</v>
      </c>
      <c r="I5" s="12" t="s">
        <v>8</v>
      </c>
      <c r="J5" s="13"/>
      <c r="K5" s="13"/>
      <c r="L5" s="13">
        <v>-131.99</v>
      </c>
      <c r="M5" s="13">
        <v>107.71</v>
      </c>
      <c r="N5" s="6">
        <v>-36.332000000000001</v>
      </c>
      <c r="O5" s="6">
        <v>6.7487000000000004</v>
      </c>
      <c r="P5" s="7">
        <v>0.125</v>
      </c>
    </row>
    <row r="6" spans="1:17" ht="15.75" thickBot="1" x14ac:dyDescent="0.3">
      <c r="D6" s="16"/>
      <c r="I6" s="17" t="s">
        <v>9</v>
      </c>
      <c r="J6" s="18"/>
      <c r="K6" s="18"/>
      <c r="L6" s="18">
        <v>-0.8216</v>
      </c>
      <c r="M6" s="18">
        <v>2.4788999999999999</v>
      </c>
      <c r="N6" s="19">
        <v>-2.7132999999999998</v>
      </c>
      <c r="O6" s="19">
        <v>1.6131</v>
      </c>
      <c r="P6" s="20">
        <v>0.44169999999999998</v>
      </c>
    </row>
    <row r="7" spans="1:17" ht="18" thickTop="1" x14ac:dyDescent="0.25">
      <c r="C7" s="21"/>
      <c r="D7" s="22" t="s">
        <v>10</v>
      </c>
      <c r="E7" s="23"/>
      <c r="G7" s="8" t="s">
        <v>11</v>
      </c>
      <c r="H7" s="24">
        <f>+J3*G13^6+K3*G13^5+L3*G13^4+M3*G13^3+N3*G13^2+O3*G13+P3</f>
        <v>32.325099429271276</v>
      </c>
    </row>
    <row r="8" spans="1:17" x14ac:dyDescent="0.25">
      <c r="C8" s="25"/>
      <c r="D8" s="26">
        <v>30</v>
      </c>
      <c r="E8" s="27"/>
      <c r="G8" s="8" t="s">
        <v>6</v>
      </c>
      <c r="H8" s="28">
        <f>IF(G13&lt;0.1,J8,IF(G13&lt;0.2,J9,J10))</f>
        <v>1.2596345482226741E-2</v>
      </c>
      <c r="I8" s="8" t="s">
        <v>6</v>
      </c>
      <c r="J8" s="28">
        <f>L4*G13^4+M4*G13^3+N4*G13^2+O4*G13+P4</f>
        <v>1.2596345482226741E-2</v>
      </c>
      <c r="K8" s="4" t="s">
        <v>12</v>
      </c>
    </row>
    <row r="9" spans="1:17" ht="18" x14ac:dyDescent="0.35">
      <c r="C9" s="25"/>
      <c r="D9" s="6" t="s">
        <v>11</v>
      </c>
      <c r="E9" s="27"/>
      <c r="G9" s="8" t="s">
        <v>13</v>
      </c>
      <c r="H9" s="28">
        <f>+H7*H8</f>
        <v>0.40717812015843147</v>
      </c>
      <c r="I9" s="8" t="s">
        <v>14</v>
      </c>
      <c r="J9" s="28">
        <f>+L5*G13^4+M5*G13^3+N5*G13^2+O5*G13+P5</f>
        <v>0.13177310553182023</v>
      </c>
      <c r="K9" s="4" t="s">
        <v>15</v>
      </c>
    </row>
    <row r="10" spans="1:17" ht="15.75" thickBot="1" x14ac:dyDescent="0.3">
      <c r="C10" s="29"/>
      <c r="D10" s="30">
        <v>760</v>
      </c>
      <c r="E10" s="31"/>
      <c r="G10" s="8" t="s">
        <v>16</v>
      </c>
      <c r="H10" s="11">
        <v>90</v>
      </c>
      <c r="I10" s="8" t="s">
        <v>14</v>
      </c>
      <c r="J10" s="28">
        <f>+L6*G13^4+M6*G13^3+N6*G13^2+O6*G13+P6</f>
        <v>0.44332498948719723</v>
      </c>
      <c r="K10" s="4" t="s">
        <v>17</v>
      </c>
      <c r="N10" s="32"/>
      <c r="O10" s="33"/>
      <c r="P10" s="33"/>
      <c r="Q10" s="33"/>
    </row>
    <row r="11" spans="1:17" ht="15.75" thickTop="1" x14ac:dyDescent="0.25">
      <c r="D11" s="34"/>
      <c r="O11" s="33"/>
      <c r="P11" s="33"/>
      <c r="Q11" s="33"/>
    </row>
    <row r="12" spans="1:17" x14ac:dyDescent="0.25">
      <c r="A12" s="8" t="s">
        <v>3</v>
      </c>
      <c r="B12" s="9">
        <v>1678.9545151474379</v>
      </c>
      <c r="D12" s="10"/>
      <c r="F12" s="8" t="s">
        <v>4</v>
      </c>
      <c r="G12" s="9">
        <v>99.100000000000009</v>
      </c>
      <c r="N12" s="32"/>
      <c r="O12" s="33"/>
      <c r="P12" s="33"/>
      <c r="Q12" s="33"/>
    </row>
    <row r="13" spans="1:17" x14ac:dyDescent="0.25">
      <c r="A13" s="8" t="s">
        <v>6</v>
      </c>
      <c r="B13" s="35">
        <v>0</v>
      </c>
      <c r="D13" s="10"/>
      <c r="F13" s="8" t="s">
        <v>7</v>
      </c>
      <c r="G13" s="36">
        <v>1.0090817356205968E-3</v>
      </c>
      <c r="O13" s="33"/>
      <c r="P13" s="33"/>
      <c r="Q13" s="33"/>
    </row>
    <row r="14" spans="1:17" ht="15.75" thickBot="1" x14ac:dyDescent="0.3">
      <c r="N14" s="32"/>
      <c r="O14" s="33"/>
      <c r="P14" s="33"/>
      <c r="Q14" s="33"/>
    </row>
    <row r="15" spans="1:17" ht="15.75" thickTop="1" x14ac:dyDescent="0.25">
      <c r="A15" s="37" t="s">
        <v>18</v>
      </c>
      <c r="F15" s="38" t="s">
        <v>19</v>
      </c>
      <c r="G15" s="39">
        <f>+G4*(1-G5)-G12*(1-G13)</f>
        <v>0</v>
      </c>
      <c r="O15" s="33"/>
      <c r="P15" s="33"/>
      <c r="Q15" s="33"/>
    </row>
    <row r="16" spans="1:17" x14ac:dyDescent="0.25">
      <c r="A16" s="40" t="s">
        <v>20</v>
      </c>
      <c r="F16" s="41" t="s">
        <v>21</v>
      </c>
      <c r="G16" s="42">
        <f>+B4*(1-B5)-B12*(1-B13)</f>
        <v>-4.7596131480531767E-9</v>
      </c>
      <c r="N16" s="32"/>
      <c r="O16" s="33"/>
      <c r="P16" s="33"/>
      <c r="Q16" s="33"/>
    </row>
    <row r="17" spans="1:17" x14ac:dyDescent="0.25">
      <c r="A17" s="43" t="s">
        <v>22</v>
      </c>
      <c r="F17" s="41" t="s">
        <v>23</v>
      </c>
      <c r="G17" s="42">
        <f>+G4*G5+B12*B13-B4*B5-G12*G13</f>
        <v>-4.7597202290639018E-9</v>
      </c>
      <c r="O17" s="33"/>
      <c r="P17" s="33"/>
      <c r="Q17" s="33"/>
    </row>
    <row r="18" spans="1:17" x14ac:dyDescent="0.25">
      <c r="F18" s="41" t="s">
        <v>24</v>
      </c>
      <c r="G18" s="42">
        <f>+H7*H8-B5*D10</f>
        <v>0</v>
      </c>
      <c r="N18" s="32"/>
      <c r="O18" s="33"/>
      <c r="P18" s="33"/>
      <c r="Q18" s="33"/>
    </row>
    <row r="19" spans="1:17" ht="15.75" thickBot="1" x14ac:dyDescent="0.3">
      <c r="F19" s="44" t="s">
        <v>25</v>
      </c>
      <c r="G19" s="45">
        <f>+B4*B5-G4*G5*H10/100</f>
        <v>4.7597190633297259E-9</v>
      </c>
      <c r="O19" s="33"/>
      <c r="P19" s="33"/>
      <c r="Q19" s="33"/>
    </row>
    <row r="20" spans="1:17" ht="15.75" thickTop="1" x14ac:dyDescent="0.25">
      <c r="N20" s="32"/>
      <c r="O20" s="33"/>
      <c r="P20" s="33"/>
      <c r="Q20" s="33"/>
    </row>
    <row r="21" spans="1:17" x14ac:dyDescent="0.25">
      <c r="O21" s="33"/>
      <c r="P21" s="33"/>
      <c r="Q21" s="33"/>
    </row>
    <row r="22" spans="1:17" x14ac:dyDescent="0.25">
      <c r="N22" s="32"/>
      <c r="O22" s="33"/>
      <c r="P22" s="33"/>
      <c r="Q22" s="33"/>
    </row>
    <row r="23" spans="1:17" x14ac:dyDescent="0.25">
      <c r="O23" s="33"/>
      <c r="P23" s="33"/>
      <c r="Q23" s="33"/>
    </row>
    <row r="24" spans="1:17" x14ac:dyDescent="0.25">
      <c r="N24" s="32"/>
      <c r="O24" s="33"/>
      <c r="P24" s="33"/>
      <c r="Q24" s="33"/>
    </row>
    <row r="25" spans="1:17" x14ac:dyDescent="0.25">
      <c r="O25" s="33"/>
      <c r="P25" s="33"/>
      <c r="Q25" s="33"/>
    </row>
    <row r="26" spans="1:17" x14ac:dyDescent="0.25">
      <c r="N26" s="32"/>
      <c r="O26" s="33"/>
      <c r="P26" s="33"/>
      <c r="Q26" s="33"/>
    </row>
    <row r="27" spans="1:17" x14ac:dyDescent="0.25">
      <c r="O27" s="33"/>
      <c r="P27" s="33"/>
      <c r="Q27" s="33"/>
    </row>
    <row r="28" spans="1:17" x14ac:dyDescent="0.25">
      <c r="N28" s="32"/>
      <c r="O28" s="33"/>
      <c r="P28" s="33"/>
      <c r="Q28" s="33"/>
    </row>
    <row r="29" spans="1:17" x14ac:dyDescent="0.25">
      <c r="O29" s="33"/>
      <c r="P29" s="33"/>
      <c r="Q29" s="33"/>
    </row>
    <row r="30" spans="1:17" x14ac:dyDescent="0.25">
      <c r="N30" s="32"/>
      <c r="O30" s="33"/>
      <c r="P30" s="33"/>
      <c r="Q30" s="33"/>
    </row>
    <row r="31" spans="1:17" x14ac:dyDescent="0.25">
      <c r="O31" s="33"/>
      <c r="P31" s="33"/>
      <c r="Q31" s="33"/>
    </row>
    <row r="32" spans="1:17" x14ac:dyDescent="0.25">
      <c r="N32" s="32"/>
      <c r="O32" s="33"/>
      <c r="P32" s="33"/>
      <c r="Q32" s="33"/>
    </row>
    <row r="33" spans="14:17" x14ac:dyDescent="0.25">
      <c r="O33" s="33"/>
      <c r="P33" s="33"/>
      <c r="Q33" s="33"/>
    </row>
    <row r="34" spans="14:17" x14ac:dyDescent="0.25">
      <c r="N34" s="32"/>
      <c r="O34" s="33"/>
      <c r="P34" s="33"/>
      <c r="Q34" s="33"/>
    </row>
    <row r="35" spans="14:17" x14ac:dyDescent="0.25">
      <c r="O35" s="33"/>
      <c r="P35" s="33"/>
      <c r="Q35" s="33"/>
    </row>
    <row r="36" spans="14:17" x14ac:dyDescent="0.25">
      <c r="N36" s="32"/>
      <c r="O36" s="33"/>
      <c r="P36" s="33"/>
      <c r="Q36" s="33"/>
    </row>
    <row r="37" spans="14:17" x14ac:dyDescent="0.25">
      <c r="O37" s="33"/>
      <c r="P37" s="33"/>
      <c r="Q37" s="33"/>
    </row>
    <row r="38" spans="14:17" x14ac:dyDescent="0.25">
      <c r="N38" s="32"/>
      <c r="O38" s="33"/>
      <c r="P38" s="33"/>
      <c r="Q38" s="33"/>
    </row>
    <row r="39" spans="14:17" x14ac:dyDescent="0.25">
      <c r="O39" s="33"/>
      <c r="P39" s="33"/>
      <c r="Q39" s="33"/>
    </row>
    <row r="40" spans="14:17" x14ac:dyDescent="0.25">
      <c r="N40" s="32"/>
      <c r="O40" s="33"/>
      <c r="P40" s="33"/>
      <c r="Q40" s="33"/>
    </row>
    <row r="41" spans="14:17" x14ac:dyDescent="0.25">
      <c r="O41" s="33"/>
      <c r="P41" s="33"/>
      <c r="Q41" s="33"/>
    </row>
    <row r="42" spans="14:17" x14ac:dyDescent="0.25">
      <c r="N42" s="32"/>
      <c r="O42" s="33"/>
      <c r="P42" s="33"/>
      <c r="Q42" s="33"/>
    </row>
    <row r="43" spans="14:17" x14ac:dyDescent="0.25">
      <c r="O43" s="33"/>
      <c r="P43" s="33"/>
      <c r="Q43" s="33"/>
    </row>
    <row r="44" spans="14:17" x14ac:dyDescent="0.25">
      <c r="N44" s="32"/>
      <c r="O44" s="33"/>
      <c r="P44" s="33"/>
      <c r="Q44" s="33"/>
    </row>
    <row r="45" spans="14:17" x14ac:dyDescent="0.25">
      <c r="O45" s="33"/>
      <c r="P45" s="33"/>
      <c r="Q45" s="33"/>
    </row>
    <row r="46" spans="14:17" x14ac:dyDescent="0.25">
      <c r="N46" s="32"/>
      <c r="O46" s="33"/>
      <c r="P46" s="33"/>
      <c r="Q46" s="33"/>
    </row>
    <row r="47" spans="14:17" x14ac:dyDescent="0.25">
      <c r="O47" s="33"/>
      <c r="P47" s="33"/>
      <c r="Q47" s="33"/>
    </row>
    <row r="48" spans="14:17" x14ac:dyDescent="0.25">
      <c r="N48" s="32"/>
      <c r="O48" s="33"/>
      <c r="P48" s="33"/>
      <c r="Q48" s="33"/>
    </row>
    <row r="49" spans="14:17" x14ac:dyDescent="0.25">
      <c r="O49" s="33"/>
      <c r="P49" s="33"/>
      <c r="Q49" s="33"/>
    </row>
    <row r="50" spans="14:17" x14ac:dyDescent="0.25">
      <c r="N50" s="32"/>
      <c r="O50" s="33"/>
      <c r="P50" s="33"/>
      <c r="Q50" s="33"/>
    </row>
    <row r="51" spans="14:17" x14ac:dyDescent="0.25">
      <c r="O51" s="33"/>
      <c r="P51" s="33"/>
      <c r="Q51" s="33"/>
    </row>
    <row r="52" spans="14:17" x14ac:dyDescent="0.25">
      <c r="N52" s="32"/>
      <c r="O52" s="33"/>
      <c r="P52" s="33"/>
      <c r="Q52" s="33"/>
    </row>
    <row r="53" spans="14:17" x14ac:dyDescent="0.25">
      <c r="O53" s="33"/>
      <c r="P53" s="33"/>
      <c r="Q53" s="33"/>
    </row>
    <row r="54" spans="14:17" x14ac:dyDescent="0.25">
      <c r="N54" s="32"/>
      <c r="O54" s="33"/>
      <c r="P54" s="33"/>
      <c r="Q54" s="33"/>
    </row>
    <row r="56" spans="14:17" x14ac:dyDescent="0.25">
      <c r="N56" s="32"/>
    </row>
    <row r="58" spans="14:17" x14ac:dyDescent="0.25">
      <c r="N58" s="32"/>
    </row>
  </sheetData>
  <mergeCells count="1">
    <mergeCell ref="I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1-Stage Str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Alan</dc:creator>
  <cp:lastModifiedBy>Lane, Alan</cp:lastModifiedBy>
  <dcterms:created xsi:type="dcterms:W3CDTF">2020-02-24T22:03:34Z</dcterms:created>
  <dcterms:modified xsi:type="dcterms:W3CDTF">2020-02-24T22:05:20Z</dcterms:modified>
</cp:coreProperties>
</file>